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6\3ER. TRIM.16\INFORMACION PRESUPUESTARIA\"/>
    </mc:Choice>
  </mc:AlternateContent>
  <bookViews>
    <workbookView xWindow="0" yWindow="0" windowWidth="20490" windowHeight="7050"/>
  </bookViews>
  <sheets>
    <sheet name="CT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H22" i="1"/>
  <c r="J19" i="1"/>
  <c r="I19" i="1"/>
  <c r="H19" i="1"/>
  <c r="G19" i="1"/>
  <c r="E19" i="1"/>
  <c r="E22" i="1" s="1"/>
  <c r="D19" i="1"/>
  <c r="D22" i="1" s="1"/>
  <c r="K17" i="1"/>
  <c r="F17" i="1"/>
  <c r="F15" i="1"/>
  <c r="F19" i="1" s="1"/>
  <c r="K19" i="1" l="1"/>
  <c r="K22" i="1" s="1"/>
  <c r="F22" i="1"/>
  <c r="K15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<sst xmlns="http://schemas.openxmlformats.org/spreadsheetml/2006/main" count="23" uniqueCount="23">
  <si>
    <t>ESTADO ANALÍTICO DEL EJERCICIO DEL PRESUPUESTO DE EGRESOS</t>
  </si>
  <si>
    <t>CLASIFICACIÓN ECONÓMICA (POR TIPO DE GASTO)</t>
  </si>
  <si>
    <t>Del 1 de Enero al 30 de Septiembre de 2016</t>
  </si>
  <si>
    <t>Ente Público:</t>
  </si>
  <si>
    <t>INSTITUTO TECNOLÓGICO SUPERIOR DE PURÍSIMA DEL RINCÓN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</si>
  <si>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</si>
  <si>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</si>
  <si>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</si>
  <si>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</si>
  <si>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</si>
  <si>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</si>
  <si>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</si>
  <si>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</si>
  <si>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</si>
  <si>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</si>
  <si>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</si>
  <si>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</si>
  <si>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</si>
  <si>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</si>
  <si>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Financiamiento</t>
  </si>
  <si>
    <t>Amortización de la Deuda y Disminución de Pasivos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</si>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</sst>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43" fontId="3" fillId="3" borderId="9" xfId="1" applyFont="1" applyFill="1" applyBorder="1" applyAlignment="1">
      <alignment horizontal="justify" vertical="center" wrapText="1"/>
    </xf>
    <xf numFmtId="43" fontId="3" fillId="3" borderId="2" xfId="1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4" fontId="3" fillId="0" borderId="10" xfId="0" applyNumberFormat="1" applyFont="1" applyBorder="1"/>
    <xf numFmtId="4" fontId="3" fillId="0" borderId="0" xfId="0" applyNumberFormat="1" applyFont="1"/>
    <xf numFmtId="43" fontId="3" fillId="3" borderId="10" xfId="1" applyFont="1" applyFill="1" applyBorder="1" applyAlignment="1">
      <alignment horizontal="right" vertical="top" wrapText="1"/>
    </xf>
    <xf numFmtId="0" fontId="3" fillId="3" borderId="6" xfId="0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right" vertical="center" wrapText="1"/>
    </xf>
    <xf numFmtId="43" fontId="3" fillId="3" borderId="5" xfId="1" applyFont="1" applyFill="1" applyBorder="1" applyAlignment="1">
      <alignment horizontal="right" vertical="center" wrapText="1"/>
    </xf>
    <xf numFmtId="43" fontId="3" fillId="3" borderId="6" xfId="1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/>
    <xf numFmtId="0" fontId="3" fillId="0" borderId="5" xfId="0" applyFont="1" applyBorder="1"/>
    <xf numFmtId="0" fontId="3" fillId="0" borderId="10" xfId="0" applyFont="1" applyBorder="1"/>
    <xf numFmtId="0" fontId="3" fillId="0" borderId="6" xfId="0" applyFont="1" applyBorder="1"/>
    <xf numFmtId="0" fontId="3" fillId="0" borderId="0" xfId="0" applyFont="1" applyBorder="1"/>
    <xf numFmtId="0" fontId="3" fillId="0" borderId="0" xfId="0" applyFont="1"/>
    <xf numFmtId="0" fontId="4" fillId="3" borderId="7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justify" vertical="center" wrapText="1"/>
    </xf>
    <xf numFmtId="43" fontId="3" fillId="3" borderId="11" xfId="1" applyFont="1" applyFill="1" applyBorder="1" applyAlignment="1">
      <alignment horizontal="justify" vertical="center" wrapText="1"/>
    </xf>
    <xf numFmtId="43" fontId="3" fillId="3" borderId="7" xfId="1" applyFont="1" applyFill="1" applyBorder="1" applyAlignment="1">
      <alignment horizontal="justify" vertical="center" wrapText="1"/>
    </xf>
    <xf numFmtId="0" fontId="4" fillId="3" borderId="0" xfId="0" applyFont="1" applyFill="1"/>
    <xf numFmtId="43" fontId="4" fillId="3" borderId="11" xfId="1" applyFont="1" applyFill="1" applyBorder="1" applyAlignment="1">
      <alignment horizontal="right" vertical="center" wrapText="1"/>
    </xf>
    <xf numFmtId="0" fontId="4" fillId="0" borderId="0" xfId="0" applyFont="1"/>
    <xf numFmtId="0" fontId="5" fillId="3" borderId="0" xfId="0" applyFont="1" applyFill="1"/>
    <xf numFmtId="0" fontId="6" fillId="0" borderId="0" xfId="0" applyFont="1" applyAlignment="1">
      <alignment horizontal="center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2" fillId="3" borderId="0" xfId="0" applyFont="1" applyFill="1" applyBorder="1" applyAlignment="1" applyProtection="1">
      <alignment horizontal="center" vertical="top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1562100</xdr:colOff>
      <xdr:row>21</xdr:row>
      <xdr:rowOff>125712</xdr:rowOff>
    </xdr:from>
    <xdr:to>
      <xdr:col>4</xdr:col>
      <xdr:colOff>114300</xdr:colOff>
      <xdr:row>26</xdr:row>
      <xdr:rowOff>125711</xdr:rowOff>
    </xdr:to>
    <xdr:sp macro="" textlink="">
      <xdr:nvSpPr>
        <xdr:cNvPr id="2" name="1 CuadroTexto"/>
        <xdr:cNvSpPr txBox="1"/>
      </xdr:nvSpPr>
      <xdr:spPr>
        <a:xfrm>
          <a:off x="1885950" y="4154787"/>
          <a:ext cx="285750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457195</xdr:colOff>
      <xdr:row>21</xdr:row>
      <xdr:rowOff>104775</xdr:rowOff>
    </xdr:from>
    <xdr:to>
      <xdr:col>9</xdr:col>
      <xdr:colOff>428625</xdr:colOff>
      <xdr:row>26</xdr:row>
      <xdr:rowOff>104774</xdr:rowOff>
    </xdr:to>
    <xdr:sp macro="" textlink="">
      <xdr:nvSpPr>
        <xdr:cNvPr id="3" name="2 CuadroTexto"/>
        <xdr:cNvSpPr txBox="1"/>
      </xdr:nvSpPr>
      <xdr:spPr>
        <a:xfrm>
          <a:off x="7077070" y="4133850"/>
          <a:ext cx="294323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.F/2016/3ER.%20TRIM.16/Estados%20Fros%20y%20Pptales%20Sep.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EN"/>
      <sheetName val="CFG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D22">
            <v>13595096.289999999</v>
          </cell>
          <cell r="E22">
            <v>73052604.640000001</v>
          </cell>
          <cell r="F22">
            <v>86647700.930000007</v>
          </cell>
          <cell r="H22">
            <v>25300279.18</v>
          </cell>
          <cell r="J22">
            <v>25215460.93</v>
          </cell>
          <cell r="K22">
            <v>61347421.75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26"/>
  <sheetViews>
    <sheetView showGridLines="0" tabSelected="1" view="pageLayout" topLeftCell="B1" zoomScaleNormal="85" workbookViewId="0">
      <selection activeCell="D30" sqref="D30:K30"/>
    </sheetView>
  </sheetViews>
  <sheetFormatPr baseColWidth="10" defaultRowHeight="12.75" x14ac:dyDescent="0.2"/>
  <cols>
    <col min="1" max="1" width="2.5703125" style="2" customWidth="1"/>
    <col min="2" max="2" width="2" style="34" customWidth="1"/>
    <col min="3" max="3" width="45.85546875" style="34" customWidth="1"/>
    <col min="4" max="4" width="14.28515625" style="34" customWidth="1"/>
    <col min="5" max="5" width="13.7109375" style="34" customWidth="1"/>
    <col min="6" max="7" width="14.140625" style="34" customWidth="1"/>
    <col min="8" max="10" width="13.7109375" style="34" customWidth="1"/>
    <col min="11" max="11" width="14" style="34" customWidth="1"/>
    <col min="12" max="12" width="4" style="2" customWidth="1"/>
    <col min="13" max="16384" width="11.42578125" style="34"/>
  </cols>
  <sheetData>
    <row r="1" spans="2:11" ht="16.5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6.5" customHeight="1" x14ac:dyDescent="0.2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2:11" ht="16.5" customHeight="1" x14ac:dyDescent="0.2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</row>
    <row r="4" spans="2:11" s="2" customFormat="1" x14ac:dyDescent="0.2"/>
    <row r="5" spans="2:11" s="2" customFormat="1" x14ac:dyDescent="0.2">
      <c r="C5" s="3" t="s">
        <v>3</v>
      </c>
      <c r="D5" s="4" t="s">
        <v>4</v>
      </c>
      <c r="E5" s="4"/>
      <c r="F5" s="5"/>
      <c r="G5" s="5"/>
      <c r="H5" s="4"/>
      <c r="I5" s="4"/>
      <c r="J5" s="6"/>
    </row>
    <row r="6" spans="2:11" s="2" customFormat="1" x14ac:dyDescent="0.2"/>
    <row r="7" spans="2:11" x14ac:dyDescent="0.2">
      <c r="B7" s="7" t="s">
        <v>5</v>
      </c>
      <c r="C7" s="8"/>
      <c r="D7" s="9" t="s">
        <v>6</v>
      </c>
      <c r="E7" s="9"/>
      <c r="F7" s="9"/>
      <c r="G7" s="9"/>
      <c r="H7" s="9"/>
      <c r="I7" s="9"/>
      <c r="J7" s="9"/>
      <c r="K7" s="9" t="s">
        <v>7</v>
      </c>
    </row>
    <row r="8" spans="2:11" ht="38.25" x14ac:dyDescent="0.2">
      <c r="B8" s="10"/>
      <c r="C8" s="11"/>
      <c r="D8" s="12" t="s">
        <v>8</v>
      </c>
      <c r="E8" s="12" t="s">
        <v>9</v>
      </c>
      <c r="F8" s="12" t="s">
        <v>10</v>
      </c>
      <c r="G8" s="12" t="s">
        <v>11</v>
      </c>
      <c r="H8" s="12" t="s">
        <v>12</v>
      </c>
      <c r="I8" s="12" t="s">
        <v>13</v>
      </c>
      <c r="J8" s="12" t="s">
        <v>14</v>
      </c>
      <c r="K8" s="9"/>
    </row>
    <row r="9" spans="2:11" x14ac:dyDescent="0.2">
      <c r="B9" s="13"/>
      <c r="C9" s="14"/>
      <c r="D9" s="12">
        <v>1</v>
      </c>
      <c r="E9" s="12">
        <v>2</v>
      </c>
      <c r="F9" s="12" t="s">
        <v>15</v>
      </c>
      <c r="G9" s="12">
        <v>4</v>
      </c>
      <c r="H9" s="12">
        <v>5</v>
      </c>
      <c r="I9" s="12">
        <v>6</v>
      </c>
      <c r="J9" s="12">
        <v>7</v>
      </c>
      <c r="K9" s="12" t="s">
        <v>16</v>
      </c>
    </row>
    <row r="10" spans="2:11" x14ac:dyDescent="0.2">
      <c r="B10" s="15"/>
      <c r="C10" s="16"/>
      <c r="D10" s="17"/>
      <c r="E10" s="17"/>
      <c r="F10" s="17"/>
      <c r="G10" s="18"/>
      <c r="H10" s="17"/>
      <c r="I10" s="17"/>
      <c r="J10" s="17"/>
      <c r="K10" s="17"/>
    </row>
    <row r="11" spans="2:11" x14ac:dyDescent="0.2">
      <c r="B11" s="19"/>
      <c r="C11" s="20" t="s">
        <v>17</v>
      </c>
      <c r="D11" s="21">
        <v>12290898.73</v>
      </c>
      <c r="E11" s="22">
        <v>20005951.420000002</v>
      </c>
      <c r="F11" s="21">
        <v>32296850.149999999</v>
      </c>
      <c r="G11" s="21">
        <v>16967484.399999999</v>
      </c>
      <c r="H11" s="21">
        <v>16244649.369999999</v>
      </c>
      <c r="I11" s="21">
        <v>16244649.369999999</v>
      </c>
      <c r="J11" s="22">
        <v>16159831.119999999</v>
      </c>
      <c r="K11" s="23">
        <v>16052200.779999999</v>
      </c>
    </row>
    <row r="12" spans="2:11" x14ac:dyDescent="0.2">
      <c r="B12" s="19"/>
      <c r="C12" s="24"/>
      <c r="D12" s="25"/>
      <c r="E12" s="26"/>
      <c r="F12" s="25"/>
      <c r="G12" s="26"/>
      <c r="H12" s="25"/>
      <c r="I12" s="25"/>
      <c r="J12" s="27"/>
      <c r="K12" s="25"/>
    </row>
    <row r="13" spans="2:11" x14ac:dyDescent="0.2">
      <c r="B13" s="28"/>
      <c r="C13" s="20" t="s">
        <v>18</v>
      </c>
      <c r="D13" s="29">
        <v>887881</v>
      </c>
      <c r="E13" s="22">
        <v>53462969.780000001</v>
      </c>
      <c r="F13" s="21">
        <v>54350850.780000001</v>
      </c>
      <c r="G13" s="21">
        <v>11904099.59</v>
      </c>
      <c r="H13" s="21">
        <v>9055629.8100000005</v>
      </c>
      <c r="I13" s="21">
        <v>9055629.8100000005</v>
      </c>
      <c r="J13" s="22">
        <v>9055629.8100000005</v>
      </c>
      <c r="K13" s="25">
        <v>45295220.969999999</v>
      </c>
    </row>
    <row r="14" spans="2:11" x14ac:dyDescent="0.2">
      <c r="B14" s="28"/>
      <c r="C14" s="20"/>
      <c r="D14" s="21"/>
      <c r="E14" s="30"/>
      <c r="F14" s="21"/>
      <c r="G14" s="30"/>
      <c r="H14" s="31"/>
      <c r="I14" s="31"/>
      <c r="J14" s="32"/>
      <c r="K14" s="25"/>
    </row>
    <row r="15" spans="2:11" x14ac:dyDescent="0.2">
      <c r="B15" s="28"/>
      <c r="C15" s="20" t="s">
        <v>19</v>
      </c>
      <c r="D15" s="21">
        <v>416316.56</v>
      </c>
      <c r="E15" s="22">
        <v>-416316.56</v>
      </c>
      <c r="F15" s="21">
        <f>D15+E15</f>
        <v>0</v>
      </c>
      <c r="G15" s="32">
        <v>0</v>
      </c>
      <c r="H15" s="31">
        <v>0</v>
      </c>
      <c r="I15" s="33">
        <v>0</v>
      </c>
      <c r="J15" s="31">
        <v>0</v>
      </c>
      <c r="K15" s="25">
        <f>F15-H15</f>
        <v>0</v>
      </c>
    </row>
    <row r="16" spans="2:11" x14ac:dyDescent="0.2">
      <c r="B16" s="19"/>
      <c r="C16" s="24"/>
      <c r="D16" s="25"/>
      <c r="E16" s="25"/>
      <c r="F16" s="27"/>
      <c r="G16" s="25"/>
      <c r="H16" s="25"/>
      <c r="I16" s="27"/>
      <c r="J16" s="25"/>
      <c r="K16" s="25"/>
    </row>
    <row r="17" spans="1:12" ht="25.5" x14ac:dyDescent="0.2">
      <c r="B17" s="28"/>
      <c r="C17" s="20" t="s">
        <v>20</v>
      </c>
      <c r="D17" s="25"/>
      <c r="E17" s="25"/>
      <c r="F17" s="27">
        <f>+D17+E17</f>
        <v>0</v>
      </c>
      <c r="G17" s="25"/>
      <c r="H17" s="26"/>
      <c r="I17" s="25"/>
      <c r="J17" s="25"/>
      <c r="K17" s="25">
        <f>+F17-H17</f>
        <v>0</v>
      </c>
    </row>
    <row r="18" spans="1:12" x14ac:dyDescent="0.2">
      <c r="B18" s="35"/>
      <c r="C18" s="36"/>
      <c r="D18" s="37"/>
      <c r="E18" s="37"/>
      <c r="F18" s="37"/>
      <c r="G18" s="37"/>
      <c r="H18" s="38"/>
      <c r="I18" s="37"/>
      <c r="J18" s="37"/>
      <c r="K18" s="37"/>
    </row>
    <row r="19" spans="1:12" s="41" customFormat="1" x14ac:dyDescent="0.2">
      <c r="A19" s="39"/>
      <c r="B19" s="35"/>
      <c r="C19" s="36" t="s">
        <v>21</v>
      </c>
      <c r="D19" s="40">
        <f>+D11+D13+D15</f>
        <v>13595096.290000001</v>
      </c>
      <c r="E19" s="40">
        <f>+E11+E13+E15</f>
        <v>73052604.640000001</v>
      </c>
      <c r="F19" s="40">
        <f>+F11+F13+F15</f>
        <v>86647700.930000007</v>
      </c>
      <c r="G19" s="40">
        <f>+G11+G13+G15</f>
        <v>28871583.989999998</v>
      </c>
      <c r="H19" s="40">
        <f>+H11+H13+H17</f>
        <v>25300279.18</v>
      </c>
      <c r="I19" s="40">
        <f>+I11+I13+I15</f>
        <v>25300279.18</v>
      </c>
      <c r="J19" s="40">
        <f>+J11+J13+J17</f>
        <v>25215460.93</v>
      </c>
      <c r="K19" s="40">
        <f>F19-H19</f>
        <v>61347421.750000007</v>
      </c>
      <c r="L19" s="39"/>
    </row>
    <row r="20" spans="1:12" s="2" customFormat="1" x14ac:dyDescent="0.2"/>
    <row r="21" spans="1:12" x14ac:dyDescent="0.2">
      <c r="C21" s="42" t="s">
        <v>22</v>
      </c>
    </row>
    <row r="22" spans="1:12" x14ac:dyDescent="0.2">
      <c r="D22" s="43" t="str">
        <f>IF(D19=[1]CAdmon!D22," ","ERROR")</f>
        <v xml:space="preserve"> </v>
      </c>
      <c r="E22" s="43" t="str">
        <f>IF(E19=[1]CAdmon!E22," ","ERROR")</f>
        <v xml:space="preserve"> </v>
      </c>
      <c r="F22" s="43" t="str">
        <f>IF(F19=[1]CAdmon!F22," ","ERROR")</f>
        <v xml:space="preserve"> </v>
      </c>
      <c r="G22" s="43"/>
      <c r="H22" s="43" t="str">
        <f>IF(H19=[1]CAdmon!H22," ","ERROR")</f>
        <v xml:space="preserve"> </v>
      </c>
      <c r="I22" s="43"/>
      <c r="J22" s="43" t="str">
        <f>IF(J19=[1]CAdmon!J22," ","ERROR")</f>
        <v xml:space="preserve"> </v>
      </c>
      <c r="K22" s="43" t="str">
        <f>IF(K19=[1]CAdmon!K22," ","ERROR")</f>
        <v xml:space="preserve"> </v>
      </c>
    </row>
    <row r="23" spans="1:12" x14ac:dyDescent="0.2">
      <c r="C23" s="33"/>
      <c r="D23" s="33"/>
      <c r="E23" s="33"/>
      <c r="F23" s="33"/>
      <c r="G23" s="33"/>
      <c r="H23" s="33"/>
      <c r="I23" s="33"/>
      <c r="J23" s="33"/>
      <c r="K23" s="33"/>
    </row>
    <row r="24" spans="1:12" x14ac:dyDescent="0.2">
      <c r="C24" s="44"/>
      <c r="D24" s="44"/>
      <c r="E24" s="33"/>
      <c r="F24" s="45"/>
      <c r="G24" s="45"/>
      <c r="H24" s="45"/>
      <c r="I24" s="45"/>
      <c r="J24" s="45"/>
      <c r="K24" s="45"/>
    </row>
    <row r="25" spans="1:12" x14ac:dyDescent="0.2">
      <c r="C25" s="46"/>
      <c r="D25" s="46"/>
      <c r="E25" s="33"/>
      <c r="F25" s="45"/>
      <c r="G25" s="45"/>
      <c r="H25" s="45"/>
      <c r="I25" s="45"/>
      <c r="J25" s="45"/>
      <c r="K25" s="45"/>
    </row>
    <row r="26" spans="1:12" x14ac:dyDescent="0.2">
      <c r="C26" s="33"/>
      <c r="D26" s="33"/>
      <c r="E26" s="33"/>
      <c r="F26" s="33"/>
      <c r="G26" s="33"/>
      <c r="H26" s="33"/>
      <c r="I26" s="33"/>
      <c r="J26" s="33"/>
      <c r="K26" s="33"/>
    </row>
  </sheetData>
  <mergeCells count="10">
    <mergeCell ref="C24:D24"/>
    <mergeCell ref="F24:K24"/>
    <mergeCell ref="C25:D25"/>
    <mergeCell ref="F25:K25"/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73" orientation="landscape" r:id="rId1"/>
  <headerFooter>
    <oddFooter>&amp;CPágina 4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2018-04-20T13:39:42Z</dcterms:created>
  <dcterms:modified xsi:type="dcterms:W3CDTF">2018-04-20T13:39:53Z</dcterms:modified>
</cp:coreProperties>
</file>